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93" i="1" s="1"/>
  <c r="F89" i="1"/>
  <c r="F88" i="1"/>
  <c r="F84" i="1"/>
  <c r="F83" i="1"/>
  <c r="F82" i="1"/>
  <c r="F76" i="1"/>
  <c r="F74" i="1"/>
  <c r="F72" i="1"/>
  <c r="F66" i="1"/>
  <c r="F65" i="1"/>
  <c r="F64" i="1"/>
  <c r="F68" i="1" s="1"/>
  <c r="F78" i="1" s="1"/>
  <c r="F86" i="1" s="1"/>
  <c r="F91" i="1" s="1"/>
  <c r="F96" i="1" s="1"/>
  <c r="F98" i="1" s="1"/>
  <c r="H98" i="1" s="1"/>
  <c r="H58" i="1"/>
  <c r="D46" i="1"/>
  <c r="D45" i="1"/>
  <c r="F44" i="1" s="1"/>
  <c r="D42" i="1"/>
  <c r="F41" i="1"/>
  <c r="D39" i="1"/>
  <c r="F38" i="1" s="1"/>
  <c r="D36" i="1"/>
  <c r="F35" i="1"/>
  <c r="D32" i="1"/>
  <c r="F31" i="1" s="1"/>
  <c r="D29" i="1"/>
  <c r="D28" i="1"/>
  <c r="D27" i="1"/>
  <c r="F26" i="1" s="1"/>
  <c r="D21" i="1"/>
  <c r="D20" i="1"/>
  <c r="F19" i="1" s="1"/>
  <c r="D17" i="1"/>
  <c r="D16" i="1"/>
  <c r="D15" i="1"/>
  <c r="D14" i="1"/>
  <c r="D13" i="1"/>
  <c r="D12" i="1"/>
  <c r="D11" i="1"/>
  <c r="F8" i="1" s="1"/>
  <c r="D10" i="1"/>
  <c r="D9" i="1"/>
  <c r="F23" i="1" l="1"/>
  <c r="F48" i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<sst xmlns="http://schemas.openxmlformats.org/spreadsheetml/2006/main" count="65" uniqueCount="60">
  <si>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</si>
  <si>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</si>
  <si>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31 DE OCTUBRE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</si>
  <si>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</si>
  <si>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</si>
  <si>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</si>
  <si>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</si>
  <si>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</si>
  <si>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</si>
  <si>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</si>
  <si>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</si>
  <si>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</si>
  <si>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</si>
  <si>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</si>
  <si>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</si>
  <si>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</si>
  <si>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</si>
  <si>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</si>
  <si>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</si>
  <si>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</si>
  <si>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</si>
  <si>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</si>
  <si>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</si>
  <si>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</si>
  <si>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</si>
  <si>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</si>
  <si>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</si>
  <si>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</si>
  <si>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</si>
  <si>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</si>
  <si>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</si>
  <si>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</si>
  <si>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</si>
  <si>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</si>
  <si>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</si>
  <si>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</si>
  <si>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31 DE OCTUBRE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</si>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</sst>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OCTU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487638.66</v>
          </cell>
        </row>
        <row r="9">
          <cell r="C9">
            <v>116204.38</v>
          </cell>
        </row>
        <row r="10">
          <cell r="C10">
            <v>1250832.44</v>
          </cell>
        </row>
        <row r="11">
          <cell r="C11">
            <v>17653.21</v>
          </cell>
        </row>
        <row r="12">
          <cell r="C12">
            <v>0</v>
          </cell>
        </row>
        <row r="13">
          <cell r="C13">
            <v>5330.94</v>
          </cell>
        </row>
        <row r="14">
          <cell r="C14">
            <v>3682.74</v>
          </cell>
        </row>
        <row r="15">
          <cell r="C15">
            <v>90914.17</v>
          </cell>
        </row>
        <row r="17">
          <cell r="C17">
            <v>1844.8</v>
          </cell>
        </row>
        <row r="18">
          <cell r="C18">
            <v>3200</v>
          </cell>
        </row>
        <row r="24">
          <cell r="C24">
            <v>862000</v>
          </cell>
        </row>
        <row r="25">
          <cell r="C25">
            <v>22945.48</v>
          </cell>
        </row>
        <row r="26">
          <cell r="C26">
            <v>15690.22</v>
          </cell>
        </row>
        <row r="29">
          <cell r="C29">
            <v>2010.9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1214.8800000000001</v>
          </cell>
        </row>
        <row r="42">
          <cell r="C42">
            <v>232610.46</v>
          </cell>
        </row>
        <row r="43">
          <cell r="C43">
            <v>49823.28</v>
          </cell>
        </row>
        <row r="54">
          <cell r="E54">
            <v>197727.79</v>
          </cell>
        </row>
        <row r="55">
          <cell r="E55">
            <v>22217.62</v>
          </cell>
        </row>
        <row r="62">
          <cell r="E62">
            <v>225680.91</v>
          </cell>
        </row>
        <row r="63">
          <cell r="E63">
            <v>560.36</v>
          </cell>
        </row>
        <row r="70">
          <cell r="E70">
            <v>86977.36</v>
          </cell>
        </row>
        <row r="71">
          <cell r="E71">
            <v>4559.8900000000003</v>
          </cell>
        </row>
        <row r="76">
          <cell r="E76">
            <v>22082.03</v>
          </cell>
        </row>
        <row r="81">
          <cell r="E81">
            <v>13336.08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tabSelected="1" workbookViewId="0">
      <selection activeCell="J9" sqref="J9"/>
    </sheetView>
  </sheetViews>
  <sheetFormatPr baseColWidth="10" defaultRowHeight="12.75" x14ac:dyDescent="0.2"/>
  <cols>
    <col min="1" max="1" width="3.28515625" style="3" customWidth="1"/>
    <col min="2" max="2" width="5.140625" style="9" customWidth="1"/>
    <col min="3" max="3" width="54" style="3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2"/>
    <col min="8" max="256" width="11.42578125" style="3"/>
    <col min="257" max="257" width="3.28515625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3.28515625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3.28515625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3.28515625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3.28515625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3.28515625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3.28515625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3.28515625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3.28515625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3.28515625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3.28515625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3.28515625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3.28515625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3.28515625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3.28515625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3.28515625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3.28515625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3.28515625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3.28515625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3.28515625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3.28515625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3.28515625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3.28515625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3.28515625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3.28515625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3.28515625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3.28515625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3.28515625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3.28515625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3.28515625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3.28515625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3.28515625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3.28515625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3.28515625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3.28515625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3.28515625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3.28515625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3.28515625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3.28515625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3.28515625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3.28515625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3.28515625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3.28515625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3.28515625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3.28515625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3.28515625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3.28515625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3.28515625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3.28515625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3.28515625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3.28515625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3.28515625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3.28515625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3.28515625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3.28515625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3.28515625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3.28515625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3.28515625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3.28515625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3.28515625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3.28515625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3.28515625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3.28515625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6" ht="18" x14ac:dyDescent="0.2">
      <c r="B1" s="1" t="s">
        <v>0</v>
      </c>
      <c r="C1" s="1"/>
      <c r="D1" s="1"/>
      <c r="E1" s="1"/>
      <c r="F1" s="1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3" t="s">
        <v>5</v>
      </c>
      <c r="F8" s="10">
        <f>SUM(D9:D17)</f>
        <v>1972.3600000000001</v>
      </c>
    </row>
    <row r="9" spans="2:6" x14ac:dyDescent="0.2">
      <c r="B9" s="9">
        <v>110</v>
      </c>
      <c r="C9" s="3" t="s">
        <v>6</v>
      </c>
      <c r="D9" s="10">
        <f>ROUND([1]BALGEN01!C7/1000,2)</f>
        <v>0.1</v>
      </c>
    </row>
    <row r="10" spans="2:6" x14ac:dyDescent="0.2">
      <c r="B10" s="9">
        <v>111</v>
      </c>
      <c r="C10" s="3" t="s">
        <v>7</v>
      </c>
      <c r="D10" s="10">
        <f>ROUND([1]BALGEN01!C8/1000,2)</f>
        <v>487.64</v>
      </c>
    </row>
    <row r="11" spans="2:6" x14ac:dyDescent="0.2">
      <c r="B11" s="9">
        <v>112</v>
      </c>
      <c r="C11" s="3" t="s">
        <v>8</v>
      </c>
      <c r="D11" s="10">
        <f>ROUND([1]BALGEN01!C9/1000,2)</f>
        <v>116.2</v>
      </c>
    </row>
    <row r="12" spans="2:6" x14ac:dyDescent="0.2">
      <c r="B12" s="9">
        <v>113</v>
      </c>
      <c r="C12" s="3" t="s">
        <v>9</v>
      </c>
      <c r="D12" s="10">
        <f>ROUND([1]BALGEN01!C10/1000,2)</f>
        <v>1250.83</v>
      </c>
    </row>
    <row r="13" spans="2:6" x14ac:dyDescent="0.2">
      <c r="B13" s="9">
        <v>114</v>
      </c>
      <c r="C13" s="3" t="s">
        <v>10</v>
      </c>
      <c r="D13" s="10">
        <f>ROUND([1]BALGEN01!C11/1000,2)+0.01</f>
        <v>17.66</v>
      </c>
    </row>
    <row r="14" spans="2:6" hidden="1" x14ac:dyDescent="0.2">
      <c r="B14" s="9">
        <v>115</v>
      </c>
      <c r="C14" s="3" t="s">
        <v>11</v>
      </c>
      <c r="D14" s="10">
        <f>ROUND([1]BALGEN01!C12/1000,2)</f>
        <v>0</v>
      </c>
    </row>
    <row r="15" spans="2:6" x14ac:dyDescent="0.2">
      <c r="B15" s="9">
        <v>116</v>
      </c>
      <c r="C15" s="3" t="s">
        <v>12</v>
      </c>
      <c r="D15" s="10">
        <f>ROUND([1]BALGEN01!C13/1000,2)</f>
        <v>5.33</v>
      </c>
    </row>
    <row r="16" spans="2:6" x14ac:dyDescent="0.2">
      <c r="B16" s="9">
        <v>117</v>
      </c>
      <c r="C16" s="3" t="s">
        <v>13</v>
      </c>
      <c r="D16" s="10">
        <f>ROUND([1]BALGEN01!C14/1000,2)+0.01</f>
        <v>3.69</v>
      </c>
    </row>
    <row r="17" spans="2:8" x14ac:dyDescent="0.2">
      <c r="B17" s="9">
        <v>118</v>
      </c>
      <c r="C17" s="3" t="s">
        <v>14</v>
      </c>
      <c r="D17" s="10">
        <f>ROUND([1]BALGEN01!C15/1000,2)</f>
        <v>90.91</v>
      </c>
    </row>
    <row r="19" spans="2:8" x14ac:dyDescent="0.2">
      <c r="B19" s="9">
        <v>12</v>
      </c>
      <c r="C19" s="3" t="s">
        <v>15</v>
      </c>
      <c r="F19" s="10">
        <f>SUM(D20:D21)</f>
        <v>5.04</v>
      </c>
    </row>
    <row r="20" spans="2:8" x14ac:dyDescent="0.2">
      <c r="B20" s="9">
        <v>121</v>
      </c>
      <c r="C20" s="3" t="s">
        <v>16</v>
      </c>
      <c r="D20" s="10">
        <f>ROUND([1]BALGEN01!C17/1000,2)</f>
        <v>1.84</v>
      </c>
    </row>
    <row r="21" spans="2:8" x14ac:dyDescent="0.2">
      <c r="B21" s="9">
        <v>123</v>
      </c>
      <c r="C21" s="3" t="s">
        <v>17</v>
      </c>
      <c r="D21" s="10">
        <f>ROUND([1]BALGEN01!C18/1000,2)</f>
        <v>3.2</v>
      </c>
    </row>
    <row r="23" spans="2:8" ht="13.5" thickBot="1" x14ac:dyDescent="0.25">
      <c r="C23" s="12" t="s">
        <v>18</v>
      </c>
      <c r="D23" s="13"/>
      <c r="E23" s="13"/>
      <c r="F23" s="14">
        <f>SUM(F8:F22)</f>
        <v>1977.4</v>
      </c>
    </row>
    <row r="24" spans="2:8" ht="13.5" thickTop="1" x14ac:dyDescent="0.2"/>
    <row r="25" spans="2:8" x14ac:dyDescent="0.2">
      <c r="B25" s="11">
        <v>2</v>
      </c>
      <c r="C25" s="12" t="s">
        <v>19</v>
      </c>
    </row>
    <row r="26" spans="2:8" x14ac:dyDescent="0.2">
      <c r="B26" s="9">
        <v>21</v>
      </c>
      <c r="C26" s="3" t="s">
        <v>20</v>
      </c>
      <c r="F26" s="10">
        <f>SUM(D27:D29)</f>
        <v>900.6400000000001</v>
      </c>
    </row>
    <row r="27" spans="2:8" x14ac:dyDescent="0.2">
      <c r="B27" s="9">
        <v>212</v>
      </c>
      <c r="C27" s="3" t="s">
        <v>21</v>
      </c>
      <c r="D27" s="10">
        <f>ROUND([1]BALGEN01!C24/1000,2)</f>
        <v>862</v>
      </c>
    </row>
    <row r="28" spans="2:8" x14ac:dyDescent="0.2">
      <c r="B28" s="9">
        <v>213</v>
      </c>
      <c r="C28" s="3" t="s">
        <v>22</v>
      </c>
      <c r="D28" s="10">
        <f>ROUND([1]BALGEN01!C25/1000,2)</f>
        <v>22.95</v>
      </c>
      <c r="H28" s="15"/>
    </row>
    <row r="29" spans="2:8" x14ac:dyDescent="0.2">
      <c r="B29" s="9">
        <v>215</v>
      </c>
      <c r="C29" s="3" t="s">
        <v>23</v>
      </c>
      <c r="D29" s="10">
        <f>ROUND([1]BALGEN01!C26/1000,2)</f>
        <v>15.69</v>
      </c>
    </row>
    <row r="31" spans="2:8" x14ac:dyDescent="0.2">
      <c r="B31" s="9">
        <v>22</v>
      </c>
      <c r="C31" s="3" t="s">
        <v>24</v>
      </c>
      <c r="F31" s="10">
        <f>SUM(D32)</f>
        <v>2.0099999999999998</v>
      </c>
    </row>
    <row r="32" spans="2:8" x14ac:dyDescent="0.2">
      <c r="B32" s="9">
        <v>225</v>
      </c>
      <c r="C32" s="3" t="s">
        <v>25</v>
      </c>
      <c r="D32" s="10">
        <f>ROUND([1]BALGEN01!C29/1000,2)</f>
        <v>2.0099999999999998</v>
      </c>
    </row>
    <row r="34" spans="2:6" x14ac:dyDescent="0.2">
      <c r="B34" s="11">
        <v>3</v>
      </c>
      <c r="C34" s="12" t="s">
        <v>26</v>
      </c>
    </row>
    <row r="35" spans="2:6" x14ac:dyDescent="0.2">
      <c r="B35" s="9">
        <v>31</v>
      </c>
      <c r="C35" s="3" t="s">
        <v>27</v>
      </c>
      <c r="F35" s="10">
        <f>SUM(D36)</f>
        <v>700</v>
      </c>
    </row>
    <row r="36" spans="2:6" x14ac:dyDescent="0.2">
      <c r="B36" s="9">
        <v>310</v>
      </c>
      <c r="C36" s="3" t="s">
        <v>28</v>
      </c>
      <c r="D36" s="10">
        <f>ROUND([1]BALGEN01!C33/1000,2)</f>
        <v>700</v>
      </c>
    </row>
    <row r="38" spans="2:6" x14ac:dyDescent="0.2">
      <c r="B38" s="9">
        <v>32</v>
      </c>
      <c r="C38" s="3" t="s">
        <v>29</v>
      </c>
      <c r="F38" s="10">
        <f>SUM(D39)</f>
        <v>91.11</v>
      </c>
    </row>
    <row r="39" spans="2:6" x14ac:dyDescent="0.2">
      <c r="B39" s="9">
        <v>320</v>
      </c>
      <c r="C39" s="3" t="s">
        <v>29</v>
      </c>
      <c r="D39" s="10">
        <f>ROUND([1]BALGEN01!C36/1000,2)</f>
        <v>91.11</v>
      </c>
    </row>
    <row r="41" spans="2:6" x14ac:dyDescent="0.2">
      <c r="B41" s="9">
        <v>33</v>
      </c>
      <c r="C41" s="3" t="s">
        <v>30</v>
      </c>
      <c r="F41" s="10">
        <f>SUM(D42)</f>
        <v>1.21</v>
      </c>
    </row>
    <row r="42" spans="2:6" x14ac:dyDescent="0.2">
      <c r="B42" s="9">
        <v>332</v>
      </c>
      <c r="C42" s="3" t="s">
        <v>31</v>
      </c>
      <c r="D42" s="10">
        <f>ROUND([1]BALGEN01!C39/1000,2)</f>
        <v>1.21</v>
      </c>
    </row>
    <row r="44" spans="2:6" x14ac:dyDescent="0.2">
      <c r="B44" s="9">
        <v>34</v>
      </c>
      <c r="C44" s="3" t="s">
        <v>32</v>
      </c>
      <c r="F44" s="10">
        <f>SUM(D45:D46)</f>
        <v>282.43</v>
      </c>
    </row>
    <row r="45" spans="2:6" x14ac:dyDescent="0.2">
      <c r="B45" s="9">
        <v>340</v>
      </c>
      <c r="C45" s="3" t="s">
        <v>33</v>
      </c>
      <c r="D45" s="10">
        <f>ROUND([1]BALGEN01!C42/1000,2)</f>
        <v>232.61</v>
      </c>
    </row>
    <row r="46" spans="2:6" x14ac:dyDescent="0.2">
      <c r="B46" s="9">
        <v>341</v>
      </c>
      <c r="C46" s="3" t="s">
        <v>34</v>
      </c>
      <c r="D46" s="10">
        <f>ROUND([1]BALGEN01!C43/1000,2)</f>
        <v>49.82</v>
      </c>
    </row>
    <row r="48" spans="2:6" ht="13.5" thickBot="1" x14ac:dyDescent="0.25">
      <c r="C48" s="12" t="s">
        <v>35</v>
      </c>
      <c r="D48" s="13"/>
      <c r="E48" s="13"/>
      <c r="F48" s="14">
        <f>SUM(F26:F47)</f>
        <v>1977.4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x14ac:dyDescent="0.2">
      <c r="F55" s="16"/>
    </row>
    <row r="56" spans="2:8" ht="18" x14ac:dyDescent="0.2">
      <c r="B56" s="1" t="s">
        <v>0</v>
      </c>
      <c r="C56" s="1"/>
      <c r="D56" s="1"/>
      <c r="E56" s="1"/>
      <c r="F56" s="1"/>
    </row>
    <row r="57" spans="2:8" x14ac:dyDescent="0.2">
      <c r="B57" s="4" t="s">
        <v>1</v>
      </c>
      <c r="C57" s="4"/>
      <c r="D57" s="4"/>
      <c r="E57" s="4"/>
      <c r="F57" s="4"/>
    </row>
    <row r="58" spans="2:8" x14ac:dyDescent="0.2">
      <c r="H58" s="15">
        <f>+F25-F50</f>
        <v>0</v>
      </c>
    </row>
    <row r="59" spans="2:8" ht="15" x14ac:dyDescent="0.25">
      <c r="B59" s="7" t="s">
        <v>36</v>
      </c>
      <c r="C59" s="7"/>
      <c r="D59" s="7"/>
      <c r="E59" s="7"/>
      <c r="F59" s="7"/>
    </row>
    <row r="60" spans="2:8" ht="14.25" x14ac:dyDescent="0.2">
      <c r="B60" s="8" t="s">
        <v>3</v>
      </c>
      <c r="C60" s="8"/>
      <c r="D60" s="8"/>
      <c r="E60" s="8"/>
      <c r="F60" s="8"/>
    </row>
    <row r="62" spans="2:8" x14ac:dyDescent="0.2">
      <c r="B62" s="11">
        <v>5</v>
      </c>
      <c r="C62" s="12" t="s">
        <v>37</v>
      </c>
      <c r="F62" s="3"/>
    </row>
    <row r="63" spans="2:8" x14ac:dyDescent="0.2">
      <c r="F63" s="3"/>
    </row>
    <row r="64" spans="2:8" x14ac:dyDescent="0.2">
      <c r="B64" s="9">
        <v>51</v>
      </c>
      <c r="C64" s="3" t="s">
        <v>38</v>
      </c>
      <c r="F64" s="10">
        <f>SUM(F65:F66)</f>
        <v>219.95</v>
      </c>
    </row>
    <row r="65" spans="2:6" x14ac:dyDescent="0.2">
      <c r="B65" s="9">
        <v>510</v>
      </c>
      <c r="C65" s="3" t="s">
        <v>39</v>
      </c>
      <c r="F65" s="10">
        <f>ROUND([1]BALGEN01!E54/1000,2)</f>
        <v>197.73</v>
      </c>
    </row>
    <row r="66" spans="2:6" x14ac:dyDescent="0.2">
      <c r="B66" s="9">
        <v>512</v>
      </c>
      <c r="C66" s="3" t="s">
        <v>40</v>
      </c>
      <c r="F66" s="10">
        <f>ROUND([1]BALGEN01!E55/1000,2)</f>
        <v>22.22</v>
      </c>
    </row>
    <row r="67" spans="2:6" x14ac:dyDescent="0.2">
      <c r="F67" s="3"/>
    </row>
    <row r="68" spans="2:6" x14ac:dyDescent="0.2">
      <c r="C68" s="3" t="s">
        <v>41</v>
      </c>
      <c r="F68" s="10">
        <f>+F64</f>
        <v>219.95</v>
      </c>
    </row>
    <row r="69" spans="2:6" x14ac:dyDescent="0.2">
      <c r="F69" s="3"/>
    </row>
    <row r="70" spans="2:6" x14ac:dyDescent="0.2">
      <c r="B70" s="11">
        <v>4</v>
      </c>
      <c r="C70" s="12" t="s">
        <v>42</v>
      </c>
      <c r="F70" s="3"/>
    </row>
    <row r="71" spans="2:6" x14ac:dyDescent="0.2">
      <c r="F71" s="3"/>
    </row>
    <row r="72" spans="2:6" x14ac:dyDescent="0.2">
      <c r="B72" s="9">
        <v>41</v>
      </c>
      <c r="C72" s="3" t="s">
        <v>43</v>
      </c>
      <c r="F72" s="10">
        <f>SUM(F74:F76)</f>
        <v>226.24</v>
      </c>
    </row>
    <row r="73" spans="2:6" x14ac:dyDescent="0.2">
      <c r="B73" s="9">
        <v>412</v>
      </c>
      <c r="C73" s="3" t="s">
        <v>44</v>
      </c>
    </row>
    <row r="74" spans="2:6" x14ac:dyDescent="0.2">
      <c r="C74" s="3" t="s">
        <v>45</v>
      </c>
      <c r="F74" s="10">
        <f>ROUND([1]BALGEN01!E62/1000,2)</f>
        <v>225.68</v>
      </c>
    </row>
    <row r="75" spans="2:6" x14ac:dyDescent="0.2">
      <c r="B75" s="9">
        <v>413</v>
      </c>
      <c r="C75" s="3" t="s">
        <v>46</v>
      </c>
    </row>
    <row r="76" spans="2:6" x14ac:dyDescent="0.2">
      <c r="C76" s="3" t="s">
        <v>47</v>
      </c>
      <c r="F76" s="10">
        <f>ROUND([1]BALGEN01!E63/1000,2)</f>
        <v>0.56000000000000005</v>
      </c>
    </row>
    <row r="77" spans="2:6" x14ac:dyDescent="0.2">
      <c r="F77" s="3"/>
    </row>
    <row r="78" spans="2:6" x14ac:dyDescent="0.2">
      <c r="C78" s="3" t="s">
        <v>48</v>
      </c>
      <c r="F78" s="10">
        <f>+F68-F72</f>
        <v>-6.2900000000000205</v>
      </c>
    </row>
    <row r="79" spans="2:6" x14ac:dyDescent="0.2">
      <c r="F79" s="3"/>
    </row>
    <row r="80" spans="2:6" x14ac:dyDescent="0.2">
      <c r="C80" s="3" t="s">
        <v>49</v>
      </c>
      <c r="F80" s="3"/>
    </row>
    <row r="81" spans="2:6" x14ac:dyDescent="0.2">
      <c r="F81" s="3"/>
    </row>
    <row r="82" spans="2:6" x14ac:dyDescent="0.2">
      <c r="B82" s="9">
        <v>52</v>
      </c>
      <c r="C82" s="3" t="s">
        <v>50</v>
      </c>
      <c r="F82" s="10">
        <f>SUM(F83:F84)</f>
        <v>91.53</v>
      </c>
    </row>
    <row r="83" spans="2:6" x14ac:dyDescent="0.2">
      <c r="B83" s="9">
        <v>521</v>
      </c>
      <c r="C83" s="3" t="s">
        <v>51</v>
      </c>
      <c r="F83" s="10">
        <f>ROUND([1]BALGEN01!E70/1000,2)-0.01</f>
        <v>86.97</v>
      </c>
    </row>
    <row r="84" spans="2:6" x14ac:dyDescent="0.2">
      <c r="B84" s="9">
        <v>524</v>
      </c>
      <c r="C84" s="3" t="s">
        <v>52</v>
      </c>
      <c r="F84" s="10">
        <f>ROUND([1]BALGEN01!E71/1000,2)</f>
        <v>4.5599999999999996</v>
      </c>
    </row>
    <row r="85" spans="2:6" x14ac:dyDescent="0.2">
      <c r="F85" s="3"/>
    </row>
    <row r="86" spans="2:6" x14ac:dyDescent="0.2">
      <c r="C86" s="3" t="s">
        <v>53</v>
      </c>
      <c r="F86" s="10">
        <f>+F78+F82</f>
        <v>85.239999999999981</v>
      </c>
    </row>
    <row r="87" spans="2:6" x14ac:dyDescent="0.2">
      <c r="F87" s="3"/>
    </row>
    <row r="88" spans="2:6" x14ac:dyDescent="0.2">
      <c r="B88" s="9">
        <v>42</v>
      </c>
      <c r="C88" s="3" t="s">
        <v>54</v>
      </c>
      <c r="F88" s="10">
        <f>SUM(F89)</f>
        <v>22.08</v>
      </c>
    </row>
    <row r="89" spans="2:6" x14ac:dyDescent="0.2">
      <c r="B89" s="9">
        <v>421</v>
      </c>
      <c r="C89" s="3" t="s">
        <v>55</v>
      </c>
      <c r="F89" s="10">
        <f>ROUND([1]BALGEN01!E76/1000,2)</f>
        <v>22.08</v>
      </c>
    </row>
    <row r="90" spans="2:6" x14ac:dyDescent="0.2">
      <c r="F90" s="3"/>
    </row>
    <row r="91" spans="2:6" x14ac:dyDescent="0.2">
      <c r="C91" s="3" t="s">
        <v>56</v>
      </c>
      <c r="F91" s="10">
        <f>+F86-F88</f>
        <v>63.159999999999982</v>
      </c>
    </row>
    <row r="92" spans="2:6" x14ac:dyDescent="0.2">
      <c r="F92" s="3"/>
    </row>
    <row r="93" spans="2:6" x14ac:dyDescent="0.2">
      <c r="B93" s="9">
        <v>44</v>
      </c>
      <c r="C93" s="3" t="s">
        <v>57</v>
      </c>
      <c r="F93" s="10">
        <f>SUM(F94)</f>
        <v>13.34</v>
      </c>
    </row>
    <row r="94" spans="2:6" x14ac:dyDescent="0.2">
      <c r="B94" s="9">
        <v>440</v>
      </c>
      <c r="C94" s="3" t="s">
        <v>57</v>
      </c>
      <c r="F94" s="10">
        <f>ROUND([1]BALGEN01!E81/1000,2)</f>
        <v>13.34</v>
      </c>
    </row>
    <row r="95" spans="2:6" x14ac:dyDescent="0.2">
      <c r="F95" s="3"/>
    </row>
    <row r="96" spans="2:6" x14ac:dyDescent="0.2">
      <c r="C96" s="3" t="s">
        <v>58</v>
      </c>
      <c r="F96" s="10">
        <f>+F91-F94</f>
        <v>49.819999999999979</v>
      </c>
    </row>
    <row r="97" spans="3:8" x14ac:dyDescent="0.2">
      <c r="F97" s="3"/>
    </row>
    <row r="98" spans="3:8" ht="13.5" thickBot="1" x14ac:dyDescent="0.25">
      <c r="C98" s="12" t="s">
        <v>59</v>
      </c>
      <c r="D98" s="13"/>
      <c r="E98" s="13"/>
      <c r="F98" s="14">
        <f>+F96</f>
        <v>49.819999999999979</v>
      </c>
      <c r="H98" s="15">
        <f>+F98-D46</f>
        <v>0</v>
      </c>
    </row>
    <row r="99" spans="3:8" ht="13.5" thickTop="1" x14ac:dyDescent="0.2"/>
  </sheetData>
  <mergeCells count="8">
    <mergeCell ref="B59:F59"/>
    <mergeCell ref="B60:F60"/>
    <mergeCell ref="B1:F1"/>
    <mergeCell ref="B2:F2"/>
    <mergeCell ref="B4:F4"/>
    <mergeCell ref="B5:F5"/>
    <mergeCell ref="B56:F56"/>
    <mergeCell ref="B57:F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2017-12-15T16:50:14Z</dcterms:created>
  <dcterms:modified xsi:type="dcterms:W3CDTF">2017-12-15T16:51:13Z</dcterms:modified>
</cp:coreProperties>
</file>